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9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<sst xmlns="http://schemas.openxmlformats.org/spreadsheetml/2006/main" count="139" uniqueCount="83">
  <si>
    <t>Szabolcs-Szatmár-B.</t>
  </si>
  <si>
    <t>MegyeNév</t>
  </si>
  <si>
    <t>Ajak</t>
  </si>
  <si>
    <t>Település</t>
  </si>
  <si>
    <t>SzerzMe[kg]</t>
  </si>
  <si>
    <t>SzerződTe[ha]</t>
  </si>
  <si>
    <t>BeváltSúly[kg]</t>
  </si>
  <si>
    <t>Apagy</t>
  </si>
  <si>
    <t>Baktalórántháza</t>
  </si>
  <si>
    <t>Balkány</t>
  </si>
  <si>
    <t>Demecser</t>
  </si>
  <si>
    <t>Dombrád</t>
  </si>
  <si>
    <t>Encsencs</t>
  </si>
  <si>
    <t>Érpatak</t>
  </si>
  <si>
    <t>Gégény</t>
  </si>
  <si>
    <t>Gemzse</t>
  </si>
  <si>
    <t>Geszteréd</t>
  </si>
  <si>
    <t>Gyulaháza</t>
  </si>
  <si>
    <t>Ilk</t>
  </si>
  <si>
    <t>Kállósemjén</t>
  </si>
  <si>
    <t>Kékcse</t>
  </si>
  <si>
    <t>Kisléta</t>
  </si>
  <si>
    <t>Kisvárda</t>
  </si>
  <si>
    <t>Levelek</t>
  </si>
  <si>
    <t>Magy</t>
  </si>
  <si>
    <t>Máriapócs</t>
  </si>
  <si>
    <t>Nagykálló</t>
  </si>
  <si>
    <t>Nagyvarsány</t>
  </si>
  <si>
    <t>Napkor</t>
  </si>
  <si>
    <t>Nyírbéltek</t>
  </si>
  <si>
    <t>Nyíregyháza</t>
  </si>
  <si>
    <t>Nyíregyháza (Oros)</t>
  </si>
  <si>
    <t>Nyírgyulaj</t>
  </si>
  <si>
    <t>Nyíribrony</t>
  </si>
  <si>
    <t>Nyírkarász</t>
  </si>
  <si>
    <t>Nyírkércs</t>
  </si>
  <si>
    <t>Nyírlövő</t>
  </si>
  <si>
    <t>Nyírmada</t>
  </si>
  <si>
    <t>Nyírmihálydi</t>
  </si>
  <si>
    <t>Nyírpazony</t>
  </si>
  <si>
    <t>Nyírtét</t>
  </si>
  <si>
    <t>Nyírvasvári</t>
  </si>
  <si>
    <t>Ófehértó</t>
  </si>
  <si>
    <t>Ömböly</t>
  </si>
  <si>
    <t>Pátroha</t>
  </si>
  <si>
    <t>Pócspetri</t>
  </si>
  <si>
    <t>Szabolcsbáka</t>
  </si>
  <si>
    <t>Szabolcsveresmart</t>
  </si>
  <si>
    <t>Szakoly</t>
  </si>
  <si>
    <t>Székely</t>
  </si>
  <si>
    <t>Újfehértó</t>
  </si>
  <si>
    <t>Záhony</t>
  </si>
  <si>
    <t>Hajdú-Bihar</t>
  </si>
  <si>
    <t>Aradványpuszta</t>
  </si>
  <si>
    <t>Debrecen-Haláp</t>
  </si>
  <si>
    <t>Debrecen</t>
  </si>
  <si>
    <t>Hajdúsámson</t>
  </si>
  <si>
    <t>Nyíradony</t>
  </si>
  <si>
    <t>Nyírmártonfalva</t>
  </si>
  <si>
    <t>Jász-Nagykun-Szolnok</t>
  </si>
  <si>
    <t>Tiszafüred</t>
  </si>
  <si>
    <t>Bács-Kiskun</t>
  </si>
  <si>
    <t>Bugac</t>
  </si>
  <si>
    <t>Kiskunmajsa</t>
  </si>
  <si>
    <t>Kunadacs</t>
  </si>
  <si>
    <t>Kunpeszér</t>
  </si>
  <si>
    <t>Soltvadkert</t>
  </si>
  <si>
    <t>Szalkszentmárton</t>
  </si>
  <si>
    <t>Zsana</t>
  </si>
  <si>
    <t>Borsod-Abaúj-Zemplén</t>
  </si>
  <si>
    <t>Prügy</t>
  </si>
  <si>
    <t>Heves</t>
  </si>
  <si>
    <t>Kápolna</t>
  </si>
  <si>
    <t>Termelő</t>
  </si>
  <si>
    <t>Szabolcs-Szatmár-B. összesen:</t>
  </si>
  <si>
    <t>Hajdú-Bihar összesen:</t>
  </si>
  <si>
    <t>Jász-Nagykun-Szolnok összesen:</t>
  </si>
  <si>
    <t>Bács-Kiskun összesen:</t>
  </si>
  <si>
    <t>Borsod-Abaúj-Zemplén összesen:</t>
  </si>
  <si>
    <t>Heves összesen:</t>
  </si>
  <si>
    <t>Összesen:</t>
  </si>
  <si>
    <t>Termésátlag (kg/ha)</t>
  </si>
  <si>
    <t>ULT-NYÍDOTER érdekeltségi körébe tartozó termelők településenkénti összesített termésátlaga 2007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</si>
</sst>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3" borderId="6" xfId="0" applyNumberFormat="1" applyFon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49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7" xfId="0" applyNumberFormat="1" applyBorder="1" applyAlignment="1">
      <alignment/>
    </xf>
    <xf numFmtId="1" fontId="1" fillId="3" borderId="6" xfId="0" applyNumberFormat="1" applyFont="1" applyFill="1" applyBorder="1" applyAlignment="1">
      <alignment/>
    </xf>
    <xf numFmtId="1" fontId="0" fillId="0" borderId="8" xfId="0" applyNumberFormat="1" applyBorder="1" applyAlignment="1">
      <alignment/>
    </xf>
    <xf numFmtId="1" fontId="2" fillId="2" borderId="9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3" fontId="1" fillId="3" borderId="6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15" zoomScaleNormal="115" workbookViewId="0" topLeftCell="A1">
      <selection activeCell="J18" sqref="J18"/>
    </sheetView>
  </sheetViews>
  <sheetFormatPr defaultColWidth="9.140625" defaultRowHeight="12.75"/>
  <cols>
    <col min="1" max="1" width="21.57421875" style="0" customWidth="1"/>
    <col min="2" max="2" width="17.28125" style="0" bestFit="1" customWidth="1"/>
    <col min="3" max="3" width="9.140625" style="1" customWidth="1"/>
    <col min="4" max="4" width="13.57421875" style="1" customWidth="1"/>
    <col min="5" max="5" width="15.00390625" style="2" customWidth="1"/>
    <col min="6" max="6" width="15.57421875" style="1" customWidth="1"/>
    <col min="7" max="7" width="18.00390625" style="0" customWidth="1"/>
  </cols>
  <sheetData>
    <row r="1" spans="1:7" ht="26.25" customHeight="1" thickBot="1">
      <c r="A1" s="32" t="s">
        <v>82</v>
      </c>
      <c r="B1" s="34"/>
      <c r="C1" s="34"/>
      <c r="D1" s="34"/>
      <c r="E1" s="34"/>
      <c r="F1" s="34"/>
      <c r="G1" s="35"/>
    </row>
    <row r="2" spans="1:7" ht="13.5" thickBot="1">
      <c r="A2" s="28" t="s">
        <v>1</v>
      </c>
      <c r="B2" s="28" t="s">
        <v>3</v>
      </c>
      <c r="C2" s="29" t="s">
        <v>73</v>
      </c>
      <c r="D2" s="29" t="s">
        <v>4</v>
      </c>
      <c r="E2" s="30" t="s">
        <v>5</v>
      </c>
      <c r="F2" s="29" t="s">
        <v>6</v>
      </c>
      <c r="G2" s="29" t="s">
        <v>81</v>
      </c>
    </row>
    <row r="3" spans="1:7" ht="12.75">
      <c r="A3" s="11" t="s">
        <v>0</v>
      </c>
      <c r="B3" s="11" t="s">
        <v>2</v>
      </c>
      <c r="C3" s="5">
        <v>16</v>
      </c>
      <c r="D3" s="5">
        <v>48576</v>
      </c>
      <c r="E3" s="12">
        <v>31.34</v>
      </c>
      <c r="F3" s="5">
        <v>46502</v>
      </c>
      <c r="G3" s="21">
        <f>F3/E3</f>
        <v>1483.7906828334396</v>
      </c>
    </row>
    <row r="4" spans="1:7" ht="12.75">
      <c r="A4" s="13" t="s">
        <v>0</v>
      </c>
      <c r="B4" s="13" t="s">
        <v>7</v>
      </c>
      <c r="C4" s="6">
        <v>27</v>
      </c>
      <c r="D4" s="6">
        <v>191673</v>
      </c>
      <c r="E4" s="14">
        <v>123.66</v>
      </c>
      <c r="F4" s="6">
        <v>199343</v>
      </c>
      <c r="G4" s="22">
        <f aca="true" t="shared" si="0" ref="G4:G67">F4/E4</f>
        <v>1612.024907003073</v>
      </c>
    </row>
    <row r="5" spans="1:7" ht="12.75">
      <c r="A5" s="13" t="s">
        <v>0</v>
      </c>
      <c r="B5" s="13" t="s">
        <v>8</v>
      </c>
      <c r="C5" s="6">
        <v>3</v>
      </c>
      <c r="D5" s="6">
        <v>18600</v>
      </c>
      <c r="E5" s="14">
        <v>12</v>
      </c>
      <c r="F5" s="6">
        <v>17869</v>
      </c>
      <c r="G5" s="22">
        <f t="shared" si="0"/>
        <v>1489.0833333333333</v>
      </c>
    </row>
    <row r="6" spans="1:7" ht="12.75">
      <c r="A6" s="13" t="s">
        <v>0</v>
      </c>
      <c r="B6" s="13" t="s">
        <v>9</v>
      </c>
      <c r="C6" s="6">
        <v>1</v>
      </c>
      <c r="D6" s="6">
        <v>7750</v>
      </c>
      <c r="E6" s="14">
        <v>5</v>
      </c>
      <c r="F6" s="6">
        <v>5496</v>
      </c>
      <c r="G6" s="22">
        <f t="shared" si="0"/>
        <v>1099.2</v>
      </c>
    </row>
    <row r="7" spans="1:7" ht="12.75">
      <c r="A7" s="13" t="s">
        <v>0</v>
      </c>
      <c r="B7" s="13" t="s">
        <v>10</v>
      </c>
      <c r="C7" s="6">
        <v>1</v>
      </c>
      <c r="D7" s="6">
        <v>3100</v>
      </c>
      <c r="E7" s="14">
        <v>2</v>
      </c>
      <c r="F7" s="6">
        <v>3328</v>
      </c>
      <c r="G7" s="22">
        <f t="shared" si="0"/>
        <v>1664</v>
      </c>
    </row>
    <row r="8" spans="1:7" ht="12.75">
      <c r="A8" s="13" t="s">
        <v>0</v>
      </c>
      <c r="B8" s="13" t="s">
        <v>11</v>
      </c>
      <c r="C8" s="6">
        <v>10</v>
      </c>
      <c r="D8" s="6">
        <v>54095</v>
      </c>
      <c r="E8" s="14">
        <v>34.9</v>
      </c>
      <c r="F8" s="6">
        <v>57358</v>
      </c>
      <c r="G8" s="22">
        <f t="shared" si="0"/>
        <v>1643.4957020057307</v>
      </c>
    </row>
    <row r="9" spans="1:7" ht="12.75">
      <c r="A9" s="13" t="s">
        <v>0</v>
      </c>
      <c r="B9" s="13" t="s">
        <v>12</v>
      </c>
      <c r="C9" s="6">
        <v>1</v>
      </c>
      <c r="D9" s="6">
        <v>7750</v>
      </c>
      <c r="E9" s="14">
        <v>5</v>
      </c>
      <c r="F9" s="6">
        <v>3769</v>
      </c>
      <c r="G9" s="22">
        <f t="shared" si="0"/>
        <v>753.8</v>
      </c>
    </row>
    <row r="10" spans="1:7" ht="12.75">
      <c r="A10" s="13" t="s">
        <v>0</v>
      </c>
      <c r="B10" s="13" t="s">
        <v>13</v>
      </c>
      <c r="C10" s="6">
        <v>7</v>
      </c>
      <c r="D10" s="6">
        <v>70525</v>
      </c>
      <c r="E10" s="14">
        <v>45.5</v>
      </c>
      <c r="F10" s="6">
        <v>66933</v>
      </c>
      <c r="G10" s="22">
        <f t="shared" si="0"/>
        <v>1471.0549450549452</v>
      </c>
    </row>
    <row r="11" spans="1:7" ht="12.75">
      <c r="A11" s="13" t="s">
        <v>0</v>
      </c>
      <c r="B11" s="13" t="s">
        <v>14</v>
      </c>
      <c r="C11" s="6">
        <v>1</v>
      </c>
      <c r="D11" s="6">
        <v>18600</v>
      </c>
      <c r="E11" s="14">
        <v>12</v>
      </c>
      <c r="F11" s="6">
        <v>18802</v>
      </c>
      <c r="G11" s="22">
        <f t="shared" si="0"/>
        <v>1566.8333333333333</v>
      </c>
    </row>
    <row r="12" spans="1:7" ht="12.75">
      <c r="A12" s="13" t="s">
        <v>0</v>
      </c>
      <c r="B12" s="13" t="s">
        <v>15</v>
      </c>
      <c r="C12" s="6">
        <v>5</v>
      </c>
      <c r="D12" s="6">
        <v>92225</v>
      </c>
      <c r="E12" s="14">
        <v>59.5</v>
      </c>
      <c r="F12" s="6">
        <v>107834</v>
      </c>
      <c r="G12" s="22">
        <f t="shared" si="0"/>
        <v>1812.3361344537816</v>
      </c>
    </row>
    <row r="13" spans="1:7" ht="12.75">
      <c r="A13" s="13" t="s">
        <v>0</v>
      </c>
      <c r="B13" s="13" t="s">
        <v>16</v>
      </c>
      <c r="C13" s="6">
        <v>4</v>
      </c>
      <c r="D13" s="6">
        <v>18600</v>
      </c>
      <c r="E13" s="14">
        <v>12</v>
      </c>
      <c r="F13" s="6">
        <v>18358</v>
      </c>
      <c r="G13" s="22">
        <f t="shared" si="0"/>
        <v>1529.8333333333333</v>
      </c>
    </row>
    <row r="14" spans="1:7" ht="12.75">
      <c r="A14" s="13" t="s">
        <v>0</v>
      </c>
      <c r="B14" s="13" t="s">
        <v>17</v>
      </c>
      <c r="C14" s="6">
        <v>1</v>
      </c>
      <c r="D14" s="6">
        <v>46500</v>
      </c>
      <c r="E14" s="14">
        <v>30</v>
      </c>
      <c r="F14" s="6">
        <v>52329</v>
      </c>
      <c r="G14" s="22">
        <f t="shared" si="0"/>
        <v>1744.3</v>
      </c>
    </row>
    <row r="15" spans="1:7" ht="12.75">
      <c r="A15" s="13" t="s">
        <v>0</v>
      </c>
      <c r="B15" s="13" t="s">
        <v>18</v>
      </c>
      <c r="C15" s="6">
        <v>1</v>
      </c>
      <c r="D15" s="6">
        <v>93000</v>
      </c>
      <c r="E15" s="14">
        <v>60</v>
      </c>
      <c r="F15" s="6">
        <v>108738</v>
      </c>
      <c r="G15" s="22">
        <f t="shared" si="0"/>
        <v>1812.3</v>
      </c>
    </row>
    <row r="16" spans="1:7" ht="12.75">
      <c r="A16" s="13" t="s">
        <v>0</v>
      </c>
      <c r="B16" s="13" t="s">
        <v>19</v>
      </c>
      <c r="C16" s="6">
        <v>7</v>
      </c>
      <c r="D16" s="6">
        <v>77500</v>
      </c>
      <c r="E16" s="14">
        <v>50</v>
      </c>
      <c r="F16" s="6">
        <v>80965</v>
      </c>
      <c r="G16" s="22">
        <f t="shared" si="0"/>
        <v>1619.3</v>
      </c>
    </row>
    <row r="17" spans="1:7" ht="12.75">
      <c r="A17" s="13" t="s">
        <v>0</v>
      </c>
      <c r="B17" s="13" t="s">
        <v>20</v>
      </c>
      <c r="C17" s="6">
        <v>30</v>
      </c>
      <c r="D17" s="6">
        <v>156100</v>
      </c>
      <c r="E17" s="14">
        <v>100.71</v>
      </c>
      <c r="F17" s="6">
        <v>151127</v>
      </c>
      <c r="G17" s="22">
        <f t="shared" si="0"/>
        <v>1500.6156290338597</v>
      </c>
    </row>
    <row r="18" spans="1:7" ht="12.75">
      <c r="A18" s="13" t="s">
        <v>0</v>
      </c>
      <c r="B18" s="13" t="s">
        <v>21</v>
      </c>
      <c r="C18" s="6">
        <v>6</v>
      </c>
      <c r="D18" s="6">
        <v>158875</v>
      </c>
      <c r="E18" s="14">
        <v>102.5</v>
      </c>
      <c r="F18" s="6">
        <v>171849</v>
      </c>
      <c r="G18" s="22">
        <f t="shared" si="0"/>
        <v>1676.5756097560975</v>
      </c>
    </row>
    <row r="19" spans="1:7" ht="12.75">
      <c r="A19" s="13" t="s">
        <v>0</v>
      </c>
      <c r="B19" s="13" t="s">
        <v>22</v>
      </c>
      <c r="C19" s="6">
        <v>13</v>
      </c>
      <c r="D19" s="6">
        <v>120900</v>
      </c>
      <c r="E19" s="14">
        <v>78</v>
      </c>
      <c r="F19" s="6">
        <v>125456</v>
      </c>
      <c r="G19" s="22">
        <f t="shared" si="0"/>
        <v>1608.4102564102564</v>
      </c>
    </row>
    <row r="20" spans="1:7" ht="12.75">
      <c r="A20" s="13" t="s">
        <v>0</v>
      </c>
      <c r="B20" s="13" t="s">
        <v>23</v>
      </c>
      <c r="C20" s="6">
        <v>27</v>
      </c>
      <c r="D20" s="6">
        <v>302172</v>
      </c>
      <c r="E20" s="14">
        <v>194.95</v>
      </c>
      <c r="F20" s="6">
        <v>277773</v>
      </c>
      <c r="G20" s="22">
        <f t="shared" si="0"/>
        <v>1424.8422672480124</v>
      </c>
    </row>
    <row r="21" spans="1:7" ht="12.75">
      <c r="A21" s="13" t="s">
        <v>0</v>
      </c>
      <c r="B21" s="13" t="s">
        <v>24</v>
      </c>
      <c r="C21" s="6">
        <v>17</v>
      </c>
      <c r="D21" s="6">
        <v>71145</v>
      </c>
      <c r="E21" s="14">
        <v>45.9</v>
      </c>
      <c r="F21" s="6">
        <v>67786</v>
      </c>
      <c r="G21" s="22">
        <f t="shared" si="0"/>
        <v>1476.8191721132898</v>
      </c>
    </row>
    <row r="22" spans="1:7" ht="12.75">
      <c r="A22" s="13" t="s">
        <v>0</v>
      </c>
      <c r="B22" s="13" t="s">
        <v>25</v>
      </c>
      <c r="C22" s="6">
        <v>9</v>
      </c>
      <c r="D22" s="6">
        <v>172820</v>
      </c>
      <c r="E22" s="14">
        <v>111.5</v>
      </c>
      <c r="F22" s="6">
        <v>176852</v>
      </c>
      <c r="G22" s="22">
        <f t="shared" si="0"/>
        <v>1586.1165919282512</v>
      </c>
    </row>
    <row r="23" spans="1:7" ht="12.75">
      <c r="A23" s="13" t="s">
        <v>0</v>
      </c>
      <c r="B23" s="13" t="s">
        <v>26</v>
      </c>
      <c r="C23" s="6">
        <v>5</v>
      </c>
      <c r="D23" s="6">
        <v>41075</v>
      </c>
      <c r="E23" s="14">
        <v>26.5</v>
      </c>
      <c r="F23" s="6">
        <v>38392</v>
      </c>
      <c r="G23" s="22">
        <f t="shared" si="0"/>
        <v>1448.754716981132</v>
      </c>
    </row>
    <row r="24" spans="1:7" ht="12.75">
      <c r="A24" s="13" t="s">
        <v>0</v>
      </c>
      <c r="B24" s="13" t="s">
        <v>27</v>
      </c>
      <c r="C24" s="6">
        <v>1</v>
      </c>
      <c r="D24" s="6">
        <v>31000</v>
      </c>
      <c r="E24" s="14">
        <v>20</v>
      </c>
      <c r="F24" s="6">
        <v>34786</v>
      </c>
      <c r="G24" s="22">
        <f t="shared" si="0"/>
        <v>1739.3</v>
      </c>
    </row>
    <row r="25" spans="1:7" ht="12.75">
      <c r="A25" s="13" t="s">
        <v>0</v>
      </c>
      <c r="B25" s="13" t="s">
        <v>28</v>
      </c>
      <c r="C25" s="6">
        <v>2</v>
      </c>
      <c r="D25" s="6">
        <v>4650</v>
      </c>
      <c r="E25" s="14">
        <v>3</v>
      </c>
      <c r="F25" s="6">
        <v>3600</v>
      </c>
      <c r="G25" s="22">
        <f t="shared" si="0"/>
        <v>1200</v>
      </c>
    </row>
    <row r="26" spans="1:7" ht="12.75">
      <c r="A26" s="13" t="s">
        <v>0</v>
      </c>
      <c r="B26" s="13" t="s">
        <v>29</v>
      </c>
      <c r="C26" s="6">
        <v>4</v>
      </c>
      <c r="D26" s="6">
        <v>35650</v>
      </c>
      <c r="E26" s="14">
        <v>23</v>
      </c>
      <c r="F26" s="6">
        <v>28078</v>
      </c>
      <c r="G26" s="22">
        <f t="shared" si="0"/>
        <v>1220.7826086956522</v>
      </c>
    </row>
    <row r="27" spans="1:7" ht="12.75">
      <c r="A27" s="13" t="s">
        <v>0</v>
      </c>
      <c r="B27" s="13" t="s">
        <v>30</v>
      </c>
      <c r="C27" s="6">
        <v>20</v>
      </c>
      <c r="D27" s="6">
        <v>290470</v>
      </c>
      <c r="E27" s="14">
        <v>187.4</v>
      </c>
      <c r="F27" s="6">
        <v>298084</v>
      </c>
      <c r="G27" s="22">
        <f t="shared" si="0"/>
        <v>1590.6296691568837</v>
      </c>
    </row>
    <row r="28" spans="1:7" ht="12.75">
      <c r="A28" s="13" t="s">
        <v>0</v>
      </c>
      <c r="B28" s="13" t="s">
        <v>31</v>
      </c>
      <c r="C28" s="6">
        <v>2</v>
      </c>
      <c r="D28" s="6">
        <v>6975</v>
      </c>
      <c r="E28" s="14">
        <v>4.5</v>
      </c>
      <c r="F28" s="6">
        <v>7048</v>
      </c>
      <c r="G28" s="22">
        <f t="shared" si="0"/>
        <v>1566.2222222222222</v>
      </c>
    </row>
    <row r="29" spans="1:7" ht="12.75">
      <c r="A29" s="13" t="s">
        <v>0</v>
      </c>
      <c r="B29" s="13" t="s">
        <v>32</v>
      </c>
      <c r="C29" s="6">
        <v>3</v>
      </c>
      <c r="D29" s="6">
        <v>23250</v>
      </c>
      <c r="E29" s="14">
        <v>15</v>
      </c>
      <c r="F29" s="6">
        <v>22685</v>
      </c>
      <c r="G29" s="22">
        <f t="shared" si="0"/>
        <v>1512.3333333333333</v>
      </c>
    </row>
    <row r="30" spans="1:7" ht="12.75">
      <c r="A30" s="13" t="s">
        <v>0</v>
      </c>
      <c r="B30" s="13" t="s">
        <v>33</v>
      </c>
      <c r="C30" s="6">
        <v>1</v>
      </c>
      <c r="D30" s="6">
        <v>3100</v>
      </c>
      <c r="E30" s="14">
        <v>2</v>
      </c>
      <c r="F30" s="6">
        <v>3221</v>
      </c>
      <c r="G30" s="22">
        <f t="shared" si="0"/>
        <v>1610.5</v>
      </c>
    </row>
    <row r="31" spans="1:7" ht="12.75">
      <c r="A31" s="13" t="s">
        <v>0</v>
      </c>
      <c r="B31" s="13" t="s">
        <v>34</v>
      </c>
      <c r="C31" s="6">
        <v>11</v>
      </c>
      <c r="D31" s="6">
        <v>209250</v>
      </c>
      <c r="E31" s="14">
        <v>135</v>
      </c>
      <c r="F31" s="6">
        <v>207760</v>
      </c>
      <c r="G31" s="22">
        <f t="shared" si="0"/>
        <v>1538.962962962963</v>
      </c>
    </row>
    <row r="32" spans="1:7" ht="12.75">
      <c r="A32" s="13" t="s">
        <v>0</v>
      </c>
      <c r="B32" s="13" t="s">
        <v>35</v>
      </c>
      <c r="C32" s="6">
        <v>1</v>
      </c>
      <c r="D32" s="6">
        <v>7750</v>
      </c>
      <c r="E32" s="14">
        <v>5</v>
      </c>
      <c r="F32" s="6">
        <v>5912</v>
      </c>
      <c r="G32" s="22">
        <f t="shared" si="0"/>
        <v>1182.4</v>
      </c>
    </row>
    <row r="33" spans="1:7" ht="12.75">
      <c r="A33" s="13" t="s">
        <v>0</v>
      </c>
      <c r="B33" s="13" t="s">
        <v>36</v>
      </c>
      <c r="C33" s="6">
        <v>2</v>
      </c>
      <c r="D33" s="6">
        <v>261950</v>
      </c>
      <c r="E33" s="14">
        <v>169</v>
      </c>
      <c r="F33" s="6">
        <v>263738</v>
      </c>
      <c r="G33" s="22">
        <f t="shared" si="0"/>
        <v>1560.5798816568047</v>
      </c>
    </row>
    <row r="34" spans="1:7" ht="12.75">
      <c r="A34" s="13" t="s">
        <v>0</v>
      </c>
      <c r="B34" s="13" t="s">
        <v>37</v>
      </c>
      <c r="C34" s="6">
        <v>14</v>
      </c>
      <c r="D34" s="6">
        <v>129737</v>
      </c>
      <c r="E34" s="14">
        <v>83.7</v>
      </c>
      <c r="F34" s="6">
        <v>137371</v>
      </c>
      <c r="G34" s="22">
        <f t="shared" si="0"/>
        <v>1641.2305854241338</v>
      </c>
    </row>
    <row r="35" spans="1:7" ht="12.75">
      <c r="A35" s="13" t="s">
        <v>0</v>
      </c>
      <c r="B35" s="13" t="s">
        <v>38</v>
      </c>
      <c r="C35" s="6">
        <v>2</v>
      </c>
      <c r="D35" s="6">
        <v>77500</v>
      </c>
      <c r="E35" s="14">
        <v>50</v>
      </c>
      <c r="F35" s="6">
        <v>74804</v>
      </c>
      <c r="G35" s="22">
        <f t="shared" si="0"/>
        <v>1496.08</v>
      </c>
    </row>
    <row r="36" spans="1:7" ht="12.75">
      <c r="A36" s="13" t="s">
        <v>0</v>
      </c>
      <c r="B36" s="13" t="s">
        <v>39</v>
      </c>
      <c r="C36" s="6">
        <v>6</v>
      </c>
      <c r="D36" s="6">
        <v>71300</v>
      </c>
      <c r="E36" s="14">
        <v>46</v>
      </c>
      <c r="F36" s="6">
        <v>68816</v>
      </c>
      <c r="G36" s="22">
        <f t="shared" si="0"/>
        <v>1496</v>
      </c>
    </row>
    <row r="37" spans="1:7" ht="12.75">
      <c r="A37" s="13" t="s">
        <v>0</v>
      </c>
      <c r="B37" s="13" t="s">
        <v>40</v>
      </c>
      <c r="C37" s="6">
        <v>16</v>
      </c>
      <c r="D37" s="6">
        <v>226299</v>
      </c>
      <c r="E37" s="14">
        <v>146</v>
      </c>
      <c r="F37" s="6">
        <v>266593</v>
      </c>
      <c r="G37" s="22">
        <f t="shared" si="0"/>
        <v>1825.9794520547946</v>
      </c>
    </row>
    <row r="38" spans="1:7" ht="12.75">
      <c r="A38" s="13" t="s">
        <v>0</v>
      </c>
      <c r="B38" s="13" t="s">
        <v>41</v>
      </c>
      <c r="C38" s="6">
        <v>1</v>
      </c>
      <c r="D38" s="6">
        <v>20150</v>
      </c>
      <c r="E38" s="14">
        <v>13</v>
      </c>
      <c r="F38" s="6">
        <v>20053</v>
      </c>
      <c r="G38" s="22">
        <f t="shared" si="0"/>
        <v>1542.5384615384614</v>
      </c>
    </row>
    <row r="39" spans="1:7" ht="12.75">
      <c r="A39" s="13" t="s">
        <v>0</v>
      </c>
      <c r="B39" s="13" t="s">
        <v>42</v>
      </c>
      <c r="C39" s="6">
        <v>11</v>
      </c>
      <c r="D39" s="6">
        <v>412300</v>
      </c>
      <c r="E39" s="14">
        <v>266</v>
      </c>
      <c r="F39" s="6">
        <v>429110</v>
      </c>
      <c r="G39" s="22">
        <f t="shared" si="0"/>
        <v>1613.1954887218046</v>
      </c>
    </row>
    <row r="40" spans="1:7" ht="12.75">
      <c r="A40" s="13" t="s">
        <v>0</v>
      </c>
      <c r="B40" s="13" t="s">
        <v>43</v>
      </c>
      <c r="C40" s="6">
        <v>2</v>
      </c>
      <c r="D40" s="6">
        <v>26350</v>
      </c>
      <c r="E40" s="14">
        <v>17</v>
      </c>
      <c r="F40" s="6">
        <v>19060</v>
      </c>
      <c r="G40" s="22">
        <f t="shared" si="0"/>
        <v>1121.1764705882354</v>
      </c>
    </row>
    <row r="41" spans="1:7" ht="12.75">
      <c r="A41" s="13" t="s">
        <v>0</v>
      </c>
      <c r="B41" s="13" t="s">
        <v>44</v>
      </c>
      <c r="C41" s="6">
        <v>1</v>
      </c>
      <c r="D41" s="6">
        <v>15500</v>
      </c>
      <c r="E41" s="14">
        <v>10</v>
      </c>
      <c r="F41" s="6">
        <v>14509</v>
      </c>
      <c r="G41" s="22">
        <f t="shared" si="0"/>
        <v>1450.9</v>
      </c>
    </row>
    <row r="42" spans="1:7" ht="12.75">
      <c r="A42" s="13" t="s">
        <v>0</v>
      </c>
      <c r="B42" s="13" t="s">
        <v>45</v>
      </c>
      <c r="C42" s="6">
        <v>13</v>
      </c>
      <c r="D42" s="6">
        <v>211575</v>
      </c>
      <c r="E42" s="14">
        <v>136.5</v>
      </c>
      <c r="F42" s="6">
        <v>211139</v>
      </c>
      <c r="G42" s="22">
        <f t="shared" si="0"/>
        <v>1546.805860805861</v>
      </c>
    </row>
    <row r="43" spans="1:7" ht="12.75">
      <c r="A43" s="13" t="s">
        <v>0</v>
      </c>
      <c r="B43" s="13" t="s">
        <v>46</v>
      </c>
      <c r="C43" s="6">
        <v>2</v>
      </c>
      <c r="D43" s="6">
        <v>24800</v>
      </c>
      <c r="E43" s="14">
        <v>16</v>
      </c>
      <c r="F43" s="6">
        <v>29834</v>
      </c>
      <c r="G43" s="22">
        <f t="shared" si="0"/>
        <v>1864.625</v>
      </c>
    </row>
    <row r="44" spans="1:7" ht="12.75">
      <c r="A44" s="13" t="s">
        <v>0</v>
      </c>
      <c r="B44" s="13" t="s">
        <v>47</v>
      </c>
      <c r="C44" s="6">
        <v>2</v>
      </c>
      <c r="D44" s="6">
        <v>10850</v>
      </c>
      <c r="E44" s="14">
        <v>7</v>
      </c>
      <c r="F44" s="6">
        <v>11439</v>
      </c>
      <c r="G44" s="22">
        <f t="shared" si="0"/>
        <v>1634.142857142857</v>
      </c>
    </row>
    <row r="45" spans="1:7" ht="12.75">
      <c r="A45" s="13" t="s">
        <v>0</v>
      </c>
      <c r="B45" s="13" t="s">
        <v>48</v>
      </c>
      <c r="C45" s="6">
        <v>1</v>
      </c>
      <c r="D45" s="6">
        <v>7750</v>
      </c>
      <c r="E45" s="14">
        <v>5</v>
      </c>
      <c r="F45" s="6">
        <v>5117</v>
      </c>
      <c r="G45" s="22">
        <f t="shared" si="0"/>
        <v>1023.4</v>
      </c>
    </row>
    <row r="46" spans="1:7" ht="12.75">
      <c r="A46" s="13" t="s">
        <v>0</v>
      </c>
      <c r="B46" s="13" t="s">
        <v>49</v>
      </c>
      <c r="C46" s="6">
        <v>2</v>
      </c>
      <c r="D46" s="6">
        <v>6200</v>
      </c>
      <c r="E46" s="14">
        <v>4</v>
      </c>
      <c r="F46" s="6">
        <v>6718</v>
      </c>
      <c r="G46" s="22">
        <f t="shared" si="0"/>
        <v>1679.5</v>
      </c>
    </row>
    <row r="47" spans="1:7" ht="12.75">
      <c r="A47" s="13" t="s">
        <v>0</v>
      </c>
      <c r="B47" s="13" t="s">
        <v>50</v>
      </c>
      <c r="C47" s="6">
        <v>1</v>
      </c>
      <c r="D47" s="6">
        <v>6200</v>
      </c>
      <c r="E47" s="14">
        <v>4</v>
      </c>
      <c r="F47" s="6">
        <v>6113</v>
      </c>
      <c r="G47" s="22">
        <f t="shared" si="0"/>
        <v>1528.25</v>
      </c>
    </row>
    <row r="48" spans="1:7" ht="13.5" thickBot="1">
      <c r="A48" s="15" t="s">
        <v>0</v>
      </c>
      <c r="B48" s="15" t="s">
        <v>51</v>
      </c>
      <c r="C48" s="7">
        <v>1</v>
      </c>
      <c r="D48" s="7">
        <v>4650</v>
      </c>
      <c r="E48" s="16">
        <v>3</v>
      </c>
      <c r="F48" s="7">
        <v>5332</v>
      </c>
      <c r="G48" s="23">
        <f t="shared" si="0"/>
        <v>1777.3333333333333</v>
      </c>
    </row>
    <row r="49" spans="1:7" ht="13.5" thickBot="1">
      <c r="A49" s="31" t="s">
        <v>74</v>
      </c>
      <c r="B49" s="31"/>
      <c r="C49" s="8">
        <f>SUM(C3:C48)</f>
        <v>314</v>
      </c>
      <c r="D49" s="8">
        <f>SUM(D3:D48)</f>
        <v>3896787</v>
      </c>
      <c r="E49" s="8">
        <f>SUM(E3:E48)</f>
        <v>2514.0600000000004</v>
      </c>
      <c r="F49" s="8">
        <f>SUM(F3:F48)</f>
        <v>3977779</v>
      </c>
      <c r="G49" s="25">
        <f t="shared" si="0"/>
        <v>1582.2132327788515</v>
      </c>
    </row>
    <row r="50" spans="1:7" ht="12.75">
      <c r="A50" s="17" t="s">
        <v>52</v>
      </c>
      <c r="B50" s="17" t="s">
        <v>53</v>
      </c>
      <c r="C50" s="9">
        <v>1</v>
      </c>
      <c r="D50" s="9">
        <v>6200</v>
      </c>
      <c r="E50" s="18">
        <v>4</v>
      </c>
      <c r="F50" s="9">
        <v>9333</v>
      </c>
      <c r="G50" s="24">
        <f t="shared" si="0"/>
        <v>2333.25</v>
      </c>
    </row>
    <row r="51" spans="1:7" ht="12.75">
      <c r="A51" s="13" t="s">
        <v>52</v>
      </c>
      <c r="B51" s="13" t="s">
        <v>54</v>
      </c>
      <c r="C51" s="6">
        <v>1</v>
      </c>
      <c r="D51" s="6">
        <v>2325</v>
      </c>
      <c r="E51" s="14">
        <v>1.5</v>
      </c>
      <c r="F51" s="6">
        <v>2352</v>
      </c>
      <c r="G51" s="22">
        <f t="shared" si="0"/>
        <v>1568</v>
      </c>
    </row>
    <row r="52" spans="1:7" ht="12.75">
      <c r="A52" s="13" t="s">
        <v>52</v>
      </c>
      <c r="B52" s="13" t="s">
        <v>55</v>
      </c>
      <c r="C52" s="6">
        <v>5</v>
      </c>
      <c r="D52" s="6">
        <v>48794</v>
      </c>
      <c r="E52" s="14">
        <v>31.48</v>
      </c>
      <c r="F52" s="6">
        <v>58093</v>
      </c>
      <c r="G52" s="22">
        <f t="shared" si="0"/>
        <v>1845.3939008894536</v>
      </c>
    </row>
    <row r="53" spans="1:7" ht="12.75">
      <c r="A53" s="13" t="s">
        <v>52</v>
      </c>
      <c r="B53" s="13" t="s">
        <v>56</v>
      </c>
      <c r="C53" s="6">
        <v>3</v>
      </c>
      <c r="D53" s="6">
        <v>46500</v>
      </c>
      <c r="E53" s="14">
        <v>30</v>
      </c>
      <c r="F53" s="6">
        <v>44627</v>
      </c>
      <c r="G53" s="22">
        <f t="shared" si="0"/>
        <v>1487.5666666666666</v>
      </c>
    </row>
    <row r="54" spans="1:7" ht="12.75">
      <c r="A54" s="13" t="s">
        <v>52</v>
      </c>
      <c r="B54" s="13" t="s">
        <v>57</v>
      </c>
      <c r="C54" s="6">
        <v>1</v>
      </c>
      <c r="D54" s="6">
        <v>15500</v>
      </c>
      <c r="E54" s="14">
        <v>10</v>
      </c>
      <c r="F54" s="6">
        <v>18015</v>
      </c>
      <c r="G54" s="22">
        <f t="shared" si="0"/>
        <v>1801.5</v>
      </c>
    </row>
    <row r="55" spans="1:7" ht="13.5" thickBot="1">
      <c r="A55" s="15" t="s">
        <v>52</v>
      </c>
      <c r="B55" s="15" t="s">
        <v>58</v>
      </c>
      <c r="C55" s="7">
        <v>1</v>
      </c>
      <c r="D55" s="7">
        <v>15500</v>
      </c>
      <c r="E55" s="16">
        <v>10</v>
      </c>
      <c r="F55" s="7">
        <v>14814</v>
      </c>
      <c r="G55" s="23">
        <f t="shared" si="0"/>
        <v>1481.4</v>
      </c>
    </row>
    <row r="56" spans="1:7" ht="13.5" thickBot="1">
      <c r="A56" s="31" t="s">
        <v>75</v>
      </c>
      <c r="B56" s="31"/>
      <c r="C56" s="8">
        <f>SUM(C50:C55)</f>
        <v>12</v>
      </c>
      <c r="D56" s="8">
        <f>SUM(D50:D55)</f>
        <v>134819</v>
      </c>
      <c r="E56" s="8">
        <f>SUM(E50:E55)</f>
        <v>86.98</v>
      </c>
      <c r="F56" s="8">
        <f>SUM(F50:F55)</f>
        <v>147234</v>
      </c>
      <c r="G56" s="25">
        <f t="shared" si="0"/>
        <v>1692.7339618303058</v>
      </c>
    </row>
    <row r="57" spans="1:7" ht="13.5" thickBot="1">
      <c r="A57" s="19" t="s">
        <v>59</v>
      </c>
      <c r="B57" s="19" t="s">
        <v>60</v>
      </c>
      <c r="C57" s="10">
        <v>1</v>
      </c>
      <c r="D57" s="10">
        <v>1953</v>
      </c>
      <c r="E57" s="20">
        <v>1.26</v>
      </c>
      <c r="F57" s="10">
        <v>987</v>
      </c>
      <c r="G57" s="26">
        <f t="shared" si="0"/>
        <v>783.3333333333334</v>
      </c>
    </row>
    <row r="58" spans="1:7" ht="13.5" thickBot="1">
      <c r="A58" s="31" t="s">
        <v>76</v>
      </c>
      <c r="B58" s="31"/>
      <c r="C58" s="8">
        <f>SUM(C57)</f>
        <v>1</v>
      </c>
      <c r="D58" s="8">
        <f>SUM(D57)</f>
        <v>1953</v>
      </c>
      <c r="E58" s="8">
        <f>SUM(E57)</f>
        <v>1.26</v>
      </c>
      <c r="F58" s="8">
        <f>SUM(F57)</f>
        <v>987</v>
      </c>
      <c r="G58" s="25">
        <f t="shared" si="0"/>
        <v>783.3333333333334</v>
      </c>
    </row>
    <row r="59" spans="1:7" ht="12.75">
      <c r="A59" s="17" t="s">
        <v>61</v>
      </c>
      <c r="B59" s="17" t="s">
        <v>62</v>
      </c>
      <c r="C59" s="9">
        <v>11</v>
      </c>
      <c r="D59" s="9">
        <v>80757</v>
      </c>
      <c r="E59" s="18">
        <v>52.1</v>
      </c>
      <c r="F59" s="9">
        <v>60917</v>
      </c>
      <c r="G59" s="24">
        <f t="shared" si="0"/>
        <v>1169.232245681382</v>
      </c>
    </row>
    <row r="60" spans="1:7" ht="12.75">
      <c r="A60" s="13" t="s">
        <v>61</v>
      </c>
      <c r="B60" s="13" t="s">
        <v>63</v>
      </c>
      <c r="C60" s="6">
        <v>2</v>
      </c>
      <c r="D60" s="6">
        <v>31000</v>
      </c>
      <c r="E60" s="14">
        <v>20</v>
      </c>
      <c r="F60" s="6">
        <v>23332</v>
      </c>
      <c r="G60" s="22">
        <f t="shared" si="0"/>
        <v>1166.6</v>
      </c>
    </row>
    <row r="61" spans="1:7" ht="12.75">
      <c r="A61" s="13" t="s">
        <v>61</v>
      </c>
      <c r="B61" s="13" t="s">
        <v>64</v>
      </c>
      <c r="C61" s="6">
        <v>5</v>
      </c>
      <c r="D61" s="6">
        <v>50375</v>
      </c>
      <c r="E61" s="14">
        <v>32.5</v>
      </c>
      <c r="F61" s="6">
        <v>45078</v>
      </c>
      <c r="G61" s="22">
        <f t="shared" si="0"/>
        <v>1387.0153846153846</v>
      </c>
    </row>
    <row r="62" spans="1:7" ht="12.75">
      <c r="A62" s="13" t="s">
        <v>61</v>
      </c>
      <c r="B62" s="13" t="s">
        <v>65</v>
      </c>
      <c r="C62" s="6">
        <v>1</v>
      </c>
      <c r="D62" s="6">
        <v>10850</v>
      </c>
      <c r="E62" s="14">
        <v>7</v>
      </c>
      <c r="F62" s="6">
        <v>10290</v>
      </c>
      <c r="G62" s="22">
        <f t="shared" si="0"/>
        <v>1470</v>
      </c>
    </row>
    <row r="63" spans="1:7" ht="12.75">
      <c r="A63" s="13" t="s">
        <v>61</v>
      </c>
      <c r="B63" s="13" t="s">
        <v>66</v>
      </c>
      <c r="C63" s="6">
        <v>1</v>
      </c>
      <c r="D63" s="6">
        <v>3100</v>
      </c>
      <c r="E63" s="14">
        <v>2</v>
      </c>
      <c r="F63" s="6">
        <v>3044</v>
      </c>
      <c r="G63" s="22">
        <f t="shared" si="0"/>
        <v>1522</v>
      </c>
    </row>
    <row r="64" spans="1:7" ht="12.75">
      <c r="A64" s="13" t="s">
        <v>61</v>
      </c>
      <c r="B64" s="13" t="s">
        <v>67</v>
      </c>
      <c r="C64" s="6">
        <v>1</v>
      </c>
      <c r="D64" s="6">
        <v>6200</v>
      </c>
      <c r="E64" s="14">
        <v>4</v>
      </c>
      <c r="F64" s="6">
        <v>7248</v>
      </c>
      <c r="G64" s="22">
        <f t="shared" si="0"/>
        <v>1812</v>
      </c>
    </row>
    <row r="65" spans="1:7" ht="13.5" thickBot="1">
      <c r="A65" s="15" t="s">
        <v>61</v>
      </c>
      <c r="B65" s="15" t="s">
        <v>68</v>
      </c>
      <c r="C65" s="7">
        <v>6</v>
      </c>
      <c r="D65" s="7">
        <v>17980</v>
      </c>
      <c r="E65" s="16">
        <v>11.6</v>
      </c>
      <c r="F65" s="7">
        <v>14648</v>
      </c>
      <c r="G65" s="23">
        <f t="shared" si="0"/>
        <v>1262.7586206896551</v>
      </c>
    </row>
    <row r="66" spans="1:7" ht="13.5" thickBot="1">
      <c r="A66" s="31" t="s">
        <v>77</v>
      </c>
      <c r="B66" s="31"/>
      <c r="C66" s="8">
        <f>SUM(C59:C65)</f>
        <v>27</v>
      </c>
      <c r="D66" s="8">
        <f>SUM(D59:D65)</f>
        <v>200262</v>
      </c>
      <c r="E66" s="8">
        <f>SUM(E59:E65)</f>
        <v>129.2</v>
      </c>
      <c r="F66" s="8">
        <f>SUM(F59:F65)</f>
        <v>164557</v>
      </c>
      <c r="G66" s="25">
        <f t="shared" si="0"/>
        <v>1273.6609907120744</v>
      </c>
    </row>
    <row r="67" spans="1:7" ht="13.5" thickBot="1">
      <c r="A67" s="19" t="s">
        <v>69</v>
      </c>
      <c r="B67" s="19" t="s">
        <v>70</v>
      </c>
      <c r="C67" s="10">
        <v>6</v>
      </c>
      <c r="D67" s="10">
        <v>108500</v>
      </c>
      <c r="E67" s="20">
        <v>70</v>
      </c>
      <c r="F67" s="10">
        <v>65441</v>
      </c>
      <c r="G67" s="26">
        <f t="shared" si="0"/>
        <v>934.8714285714286</v>
      </c>
    </row>
    <row r="68" spans="1:7" ht="13.5" thickBot="1">
      <c r="A68" s="31" t="s">
        <v>78</v>
      </c>
      <c r="B68" s="31"/>
      <c r="C68" s="8">
        <f>SUM(C67)</f>
        <v>6</v>
      </c>
      <c r="D68" s="8">
        <f>SUM(D67)</f>
        <v>108500</v>
      </c>
      <c r="E68" s="8">
        <f>SUM(E67)</f>
        <v>70</v>
      </c>
      <c r="F68" s="8">
        <f>SUM(F67)</f>
        <v>65441</v>
      </c>
      <c r="G68" s="25">
        <f>F68/E68</f>
        <v>934.8714285714286</v>
      </c>
    </row>
    <row r="69" spans="1:7" ht="13.5" thickBot="1">
      <c r="A69" s="19" t="s">
        <v>71</v>
      </c>
      <c r="B69" s="19" t="s">
        <v>72</v>
      </c>
      <c r="C69" s="10">
        <v>1</v>
      </c>
      <c r="D69" s="10">
        <v>7750</v>
      </c>
      <c r="E69" s="20">
        <v>5</v>
      </c>
      <c r="F69" s="10">
        <v>5997</v>
      </c>
      <c r="G69" s="26">
        <f>F69/E69</f>
        <v>1199.4</v>
      </c>
    </row>
    <row r="70" spans="1:7" ht="13.5" thickBot="1">
      <c r="A70" s="31" t="s">
        <v>79</v>
      </c>
      <c r="B70" s="31"/>
      <c r="C70" s="8">
        <f>SUM(C69)</f>
        <v>1</v>
      </c>
      <c r="D70" s="8">
        <f>SUM(D69)</f>
        <v>7750</v>
      </c>
      <c r="E70" s="8">
        <f>SUM(E69)</f>
        <v>5</v>
      </c>
      <c r="F70" s="8">
        <f>SUM(F69)</f>
        <v>5997</v>
      </c>
      <c r="G70" s="25">
        <f>F70/E70</f>
        <v>1199.4</v>
      </c>
    </row>
    <row r="71" spans="1:7" ht="16.5" thickBot="1">
      <c r="A71" s="32" t="s">
        <v>80</v>
      </c>
      <c r="B71" s="33"/>
      <c r="C71" s="3">
        <f>SUM(C70,C68,C66,C58,C56,C49)</f>
        <v>361</v>
      </c>
      <c r="D71" s="3">
        <f>SUM(D70,D68,D66,D58,D56,D49)</f>
        <v>4350071</v>
      </c>
      <c r="E71" s="3">
        <f>SUM(E70,E68,E66,E58,E56,E49)</f>
        <v>2806.5000000000005</v>
      </c>
      <c r="F71" s="4">
        <f>SUM(F70,F68,F66,F58,F56,F49)</f>
        <v>4361995</v>
      </c>
      <c r="G71" s="27">
        <f>F71/E71</f>
        <v>1554.24728309282</v>
      </c>
    </row>
  </sheetData>
  <mergeCells count="8">
    <mergeCell ref="A68:B68"/>
    <mergeCell ref="A70:B70"/>
    <mergeCell ref="A71:B71"/>
    <mergeCell ref="A1:G1"/>
    <mergeCell ref="A49:B49"/>
    <mergeCell ref="A56:B56"/>
    <mergeCell ref="A58:B58"/>
    <mergeCell ref="A66:B66"/>
  </mergeCells>
  <printOptions/>
  <pageMargins left="0.75" right="0.75" top="0.37" bottom="0.31" header="0.17" footer="0.18"/>
  <pageSetup horizontalDpi="300" verticalDpi="300" orientation="landscape" paperSize="9" scale="11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NYIODTER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ny-kati</dc:creator>
  <cp:keywords/>
  <dc:description/>
  <cp:lastModifiedBy>ejha</cp:lastModifiedBy>
  <cp:lastPrinted>2007-12-01T09:38:43Z</cp:lastPrinted>
  <dcterms:created xsi:type="dcterms:W3CDTF">2007-11-30T12:48:37Z</dcterms:created>
  <dcterms:modified xsi:type="dcterms:W3CDTF">2007-12-05T07:51:32Z</dcterms:modified>
  <cp:category/>
  <cp:version/>
  <cp:contentType/>
  <cp:contentStatus/>
</cp:coreProperties>
</file>